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Элемент\Desktop\НПА 2020 год\ноябрь\отчет за 9 месяцев\"/>
    </mc:Choice>
  </mc:AlternateContent>
  <bookViews>
    <workbookView xWindow="0" yWindow="0" windowWidth="23040" windowHeight="8652" tabRatio="864"/>
  </bookViews>
  <sheets>
    <sheet name="Гуранское поселение" sheetId="10" r:id="rId1"/>
  </sheets>
  <definedNames>
    <definedName name="_xlnm.Print_Area" localSheetId="0">'Гуранское поселение'!$A$1:$E$21</definedName>
  </definedNames>
  <calcPr calcId="162913"/>
</workbook>
</file>

<file path=xl/calcChain.xml><?xml version="1.0" encoding="utf-8"?>
<calcChain xmlns="http://schemas.openxmlformats.org/spreadsheetml/2006/main">
  <c r="I15" i="10" l="1"/>
  <c r="H15" i="10"/>
  <c r="E16" i="10" l="1"/>
  <c r="E9" i="10"/>
  <c r="C7" i="10"/>
  <c r="C14" i="10"/>
  <c r="D14" i="10"/>
  <c r="D7" i="10"/>
  <c r="G7" i="10" l="1"/>
  <c r="E7" i="10"/>
  <c r="E14" i="10"/>
  <c r="D6" i="10"/>
  <c r="E6" i="10" s="1"/>
  <c r="D23" i="10" l="1"/>
  <c r="H9" i="10"/>
</calcChain>
</file>

<file path=xl/sharedStrings.xml><?xml version="1.0" encoding="utf-8"?>
<sst xmlns="http://schemas.openxmlformats.org/spreadsheetml/2006/main" count="46" uniqueCount="39">
  <si>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</si>
  <si>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</si>
  <si>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</si>
  <si>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</si>
  <si>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</si>
  <si>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</si>
  <si>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</si>
  <si>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</si>
  <si>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</si>
  <si>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</si>
  <si>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</si>
  <si>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</si>
  <si>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</si>
  <si>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</si>
  <si>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</si>
  <si>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</si>
  <si>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</si>
  <si>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</si>
  <si>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</si>
  <si>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</si>
  <si>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</si>
  <si>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</si>
  <si>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</si>
  <si>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</si>
  <si>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</si>
  <si>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</si>
  <si>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</si>
  <si>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</si>
  <si>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</si>
  <si>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</si>
  <si>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</si>
  <si>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</si>
  <si>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</si>
  <si>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9 месяцев  2020 ГОДА                                                                                                                                                 ГУРАНСКОГО МУНИЦИПАЛЬНОГО ОБРАЗОВАНИЯ</t>
  </si>
  <si>
    <t>Оплата за электроэнергию</t>
  </si>
  <si>
    <t>Работы, услуги по содержанию имущества</t>
  </si>
  <si>
    <t>Ремонт автомобильных дорог</t>
  </si>
  <si>
    <t>Содержание автомобильных дорог</t>
  </si>
  <si>
    <t>Прочие основные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</si>
</sst>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0" fillId="0" borderId="0" xfId="0" applyNumberFormat="1"/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abSelected="1" view="pageBreakPreview" zoomScaleSheetLayoutView="100" workbookViewId="0">
      <selection activeCell="E16" sqref="E16"/>
    </sheetView>
  </sheetViews>
  <sheetFormatPr defaultRowHeight="14.4" x14ac:dyDescent="0.3"/>
  <cols>
    <col min="1" max="1" width="4.109375" customWidth="1"/>
    <col min="2" max="2" width="47" customWidth="1"/>
    <col min="3" max="3" width="12.44140625" customWidth="1"/>
    <col min="4" max="4" width="13.109375" customWidth="1"/>
    <col min="5" max="5" width="10.33203125" customWidth="1"/>
    <col min="7" max="7" width="11.33203125" customWidth="1"/>
    <col min="8" max="8" width="11.33203125" bestFit="1" customWidth="1"/>
    <col min="9" max="9" width="11.109375" customWidth="1"/>
  </cols>
  <sheetData>
    <row r="2" spans="1:11" ht="44.25" customHeight="1" x14ac:dyDescent="0.3">
      <c r="A2" s="27" t="s">
        <v>33</v>
      </c>
      <c r="B2" s="27"/>
      <c r="C2" s="27"/>
      <c r="D2" s="27"/>
      <c r="E2" s="27"/>
      <c r="F2" s="1"/>
      <c r="G2" s="1"/>
      <c r="H2" s="1"/>
      <c r="I2" s="1"/>
      <c r="J2" s="1"/>
      <c r="K2" s="1"/>
    </row>
    <row r="3" spans="1:11" x14ac:dyDescent="0.3">
      <c r="A3" s="2"/>
      <c r="B3" s="2"/>
      <c r="C3" s="2"/>
      <c r="D3" s="2"/>
      <c r="E3" s="2"/>
    </row>
    <row r="4" spans="1:11" x14ac:dyDescent="0.3">
      <c r="A4" s="3"/>
      <c r="B4" s="4"/>
      <c r="C4" s="28" t="s">
        <v>32</v>
      </c>
      <c r="D4" s="28"/>
      <c r="E4" s="3"/>
    </row>
    <row r="5" spans="1:11" ht="55.2" x14ac:dyDescent="0.3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28.2" x14ac:dyDescent="0.3">
      <c r="A6" s="7"/>
      <c r="B6" s="8" t="s">
        <v>14</v>
      </c>
      <c r="C6" s="9">
        <v>278.10000000000002</v>
      </c>
      <c r="D6" s="9">
        <f>C6</f>
        <v>278.10000000000002</v>
      </c>
      <c r="E6" s="18">
        <f>D6/C6*100</f>
        <v>100</v>
      </c>
    </row>
    <row r="7" spans="1:11" x14ac:dyDescent="0.3">
      <c r="A7" s="10" t="s">
        <v>1</v>
      </c>
      <c r="B7" s="11" t="s">
        <v>16</v>
      </c>
      <c r="C7" s="12">
        <f>C9+C10+C11+C12+C13</f>
        <v>1721.9</v>
      </c>
      <c r="D7" s="24">
        <f>D9+D10+D11+D12+D13</f>
        <v>1136.0999999999999</v>
      </c>
      <c r="E7" s="18">
        <f>D7/C7*100</f>
        <v>65.97944131482663</v>
      </c>
      <c r="G7" s="25">
        <f>C14-C7</f>
        <v>278.09999999999991</v>
      </c>
    </row>
    <row r="8" spans="1:11" x14ac:dyDescent="0.3">
      <c r="A8" s="7"/>
      <c r="B8" s="13" t="s">
        <v>2</v>
      </c>
      <c r="C8" s="9"/>
      <c r="D8" s="23"/>
      <c r="E8" s="18"/>
    </row>
    <row r="9" spans="1:11" ht="82.8" x14ac:dyDescent="0.3">
      <c r="A9" s="14" t="s">
        <v>3</v>
      </c>
      <c r="B9" s="13" t="s">
        <v>17</v>
      </c>
      <c r="C9" s="17">
        <v>1721.9</v>
      </c>
      <c r="D9" s="26">
        <v>1136.0999999999999</v>
      </c>
      <c r="E9" s="18">
        <f>D9/C9*100</f>
        <v>65.97944131482663</v>
      </c>
      <c r="H9" s="5">
        <f>D9+D6-D16</f>
        <v>578.0999999999998</v>
      </c>
    </row>
    <row r="10" spans="1:11" ht="55.2" x14ac:dyDescent="0.3">
      <c r="A10" s="15" t="s">
        <v>4</v>
      </c>
      <c r="B10" s="13" t="s">
        <v>18</v>
      </c>
      <c r="C10" s="9">
        <v>0</v>
      </c>
      <c r="D10" s="9">
        <v>0</v>
      </c>
      <c r="E10" s="18" t="s">
        <v>15</v>
      </c>
      <c r="G10" s="21" t="s">
        <v>34</v>
      </c>
      <c r="H10" s="20">
        <v>200000</v>
      </c>
      <c r="I10" s="20">
        <v>114341.52</v>
      </c>
    </row>
    <row r="11" spans="1:11" ht="30.6" x14ac:dyDescent="0.3">
      <c r="A11" s="15" t="s">
        <v>5</v>
      </c>
      <c r="B11" s="13" t="s">
        <v>6</v>
      </c>
      <c r="C11" s="9">
        <v>0</v>
      </c>
      <c r="D11" s="9">
        <v>0</v>
      </c>
      <c r="E11" s="18" t="s">
        <v>15</v>
      </c>
      <c r="G11" s="21" t="s">
        <v>35</v>
      </c>
      <c r="H11" s="20">
        <v>455027.4</v>
      </c>
      <c r="I11" s="20">
        <v>0</v>
      </c>
    </row>
    <row r="12" spans="1:11" ht="30.6" x14ac:dyDescent="0.3">
      <c r="A12" s="15" t="s">
        <v>7</v>
      </c>
      <c r="B12" s="13" t="s">
        <v>19</v>
      </c>
      <c r="C12" s="9">
        <v>0</v>
      </c>
      <c r="D12" s="9">
        <v>0</v>
      </c>
      <c r="E12" s="18" t="s">
        <v>15</v>
      </c>
      <c r="G12" s="21" t="s">
        <v>36</v>
      </c>
      <c r="H12" s="20">
        <v>1107060.94</v>
      </c>
      <c r="I12" s="20">
        <v>483920.14</v>
      </c>
    </row>
    <row r="13" spans="1:11" ht="30.6" x14ac:dyDescent="0.3">
      <c r="A13" s="15" t="s">
        <v>8</v>
      </c>
      <c r="B13" s="13" t="s">
        <v>20</v>
      </c>
      <c r="C13" s="9">
        <v>0</v>
      </c>
      <c r="D13" s="9">
        <v>0</v>
      </c>
      <c r="E13" s="18" t="s">
        <v>15</v>
      </c>
      <c r="G13" s="21" t="s">
        <v>37</v>
      </c>
      <c r="H13" s="20">
        <v>220872.95999999999</v>
      </c>
      <c r="I13" s="20">
        <v>220872.95999999999</v>
      </c>
    </row>
    <row r="14" spans="1:11" ht="30.6" x14ac:dyDescent="0.3">
      <c r="A14" s="6">
        <v>2</v>
      </c>
      <c r="B14" s="11" t="s">
        <v>21</v>
      </c>
      <c r="C14" s="12">
        <f>C16+C17+C18+C19+C20</f>
        <v>2000</v>
      </c>
      <c r="D14" s="24">
        <f>D16+D17+D18+D19+D20</f>
        <v>836.1</v>
      </c>
      <c r="E14" s="19">
        <f>D14/C14*100</f>
        <v>41.805000000000007</v>
      </c>
      <c r="G14" s="21" t="s">
        <v>38</v>
      </c>
      <c r="H14" s="20">
        <v>17000</v>
      </c>
      <c r="I14" s="20">
        <v>17000</v>
      </c>
    </row>
    <row r="15" spans="1:11" x14ac:dyDescent="0.3">
      <c r="A15" s="15"/>
      <c r="B15" s="13" t="s">
        <v>22</v>
      </c>
      <c r="C15" s="9"/>
      <c r="D15" s="9"/>
      <c r="E15" s="18"/>
      <c r="H15" s="22">
        <f>SUM(H10:H14)</f>
        <v>1999961.2999999998</v>
      </c>
      <c r="I15" s="22">
        <f>SUM(I10:I14)</f>
        <v>836134.62</v>
      </c>
    </row>
    <row r="16" spans="1:11" ht="41.4" x14ac:dyDescent="0.3">
      <c r="A16" s="15" t="s">
        <v>9</v>
      </c>
      <c r="B16" s="13" t="s">
        <v>23</v>
      </c>
      <c r="C16" s="9">
        <v>2000</v>
      </c>
      <c r="D16" s="23">
        <v>836.1</v>
      </c>
      <c r="E16" s="18">
        <f>D16/C16*100</f>
        <v>41.805000000000007</v>
      </c>
    </row>
    <row r="17" spans="1:5" ht="41.4" x14ac:dyDescent="0.3">
      <c r="A17" s="15" t="s">
        <v>24</v>
      </c>
      <c r="B17" s="13" t="s">
        <v>25</v>
      </c>
      <c r="C17" s="9">
        <v>0</v>
      </c>
      <c r="D17" s="9">
        <v>0</v>
      </c>
      <c r="E17" s="18" t="s">
        <v>15</v>
      </c>
    </row>
    <row r="18" spans="1:5" ht="27.6" x14ac:dyDescent="0.3">
      <c r="A18" s="15" t="s">
        <v>26</v>
      </c>
      <c r="B18" s="13" t="s">
        <v>27</v>
      </c>
      <c r="C18" s="9">
        <v>0</v>
      </c>
      <c r="D18" s="9">
        <v>0</v>
      </c>
      <c r="E18" s="18" t="s">
        <v>15</v>
      </c>
    </row>
    <row r="19" spans="1:5" ht="27.6" x14ac:dyDescent="0.3">
      <c r="A19" s="15" t="s">
        <v>28</v>
      </c>
      <c r="B19" s="13" t="s">
        <v>29</v>
      </c>
      <c r="C19" s="9">
        <v>0</v>
      </c>
      <c r="D19" s="9">
        <v>0</v>
      </c>
      <c r="E19" s="18" t="s">
        <v>15</v>
      </c>
    </row>
    <row r="20" spans="1:5" x14ac:dyDescent="0.3">
      <c r="A20" s="15" t="s">
        <v>30</v>
      </c>
      <c r="B20" s="13" t="s">
        <v>31</v>
      </c>
      <c r="C20" s="16">
        <v>0</v>
      </c>
      <c r="D20" s="16">
        <v>0</v>
      </c>
      <c r="E20" s="18" t="s">
        <v>15</v>
      </c>
    </row>
    <row r="23" spans="1:5" x14ac:dyDescent="0.3">
      <c r="D23" s="25">
        <f>D6+D7-D14</f>
        <v>578.0999999999998</v>
      </c>
    </row>
  </sheetData>
  <mergeCells count="2">
    <mergeCell ref="A2:E2"/>
    <mergeCell ref="C4:D4"/>
  </mergeCells>
  <phoneticPr fontId="0" type="noConversion"/>
  <pageMargins left="0.7" right="0.7" top="0.66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Гуранское поселение</vt:lpstr>
      <vt:lpstr>'Гуранское поселение'!Область_печати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Элемент</cp:lastModifiedBy>
  <cp:lastPrinted>2020-11-09T06:27:54Z</cp:lastPrinted>
  <dcterms:created xsi:type="dcterms:W3CDTF">2015-02-26T00:39:26Z</dcterms:created>
  <dcterms:modified xsi:type="dcterms:W3CDTF">2020-11-09T06:27:57Z</dcterms:modified>
</cp:coreProperties>
</file>