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16" yWindow="-60" windowWidth="12432" windowHeight="8772" tabRatio="864"/>
  </bookViews>
  <sheets>
    <sheet name="Гуранское поселение" sheetId="10" r:id="rId1"/>
  </sheets>
  <definedNames>
    <definedName name="_xlnm.Print_Area" localSheetId="0">'Гуранское поселение'!$A$1:$E$21</definedName>
  </definedNames>
  <calcPr calcId="145621"/>
</workbook>
</file>

<file path=xl/calcChain.xml><?xml version="1.0" encoding="utf-8"?>
<calcChain xmlns="http://schemas.openxmlformats.org/spreadsheetml/2006/main">
  <c r="G16" i="10" l="1"/>
  <c r="D7" i="10" l="1"/>
  <c r="C7" i="10"/>
  <c r="C23" i="10" l="1"/>
  <c r="C6" i="10"/>
  <c r="E16" i="10"/>
  <c r="E9" i="10"/>
  <c r="C14" i="10"/>
  <c r="G7" i="10" s="1"/>
  <c r="D14" i="10"/>
  <c r="E14" i="10" l="1"/>
  <c r="E7" i="10"/>
  <c r="D6" i="10" l="1"/>
  <c r="G9" i="10" s="1"/>
  <c r="I9" i="10"/>
  <c r="E6" i="10"/>
  <c r="D23" i="10" l="1"/>
</calcChain>
</file>

<file path=xl/sharedStrings.xml><?xml version="1.0" encoding="utf-8"?>
<sst xmlns="http://schemas.openxmlformats.org/spreadsheetml/2006/main" count="41" uniqueCount="34">
  <si>
    <t>Фактически исполнено на отчетную дату</t>
  </si>
  <si>
    <t>1.</t>
  </si>
  <si>
    <t>в том числе по источникам:</t>
  </si>
  <si>
    <t>1.1.</t>
  </si>
  <si>
    <t>1.2.</t>
  </si>
  <si>
    <t>1.3.</t>
  </si>
  <si>
    <t>Прочие денежные взыскания (штрафы) за правонарушения в области дорожного движения</t>
  </si>
  <si>
    <t>1.4.</t>
  </si>
  <si>
    <t>1.5.</t>
  </si>
  <si>
    <t>2.1.</t>
  </si>
  <si>
    <t xml:space="preserve">№ п/п </t>
  </si>
  <si>
    <t xml:space="preserve">Наименование           </t>
  </si>
  <si>
    <t xml:space="preserve">Утверждено на отчетную дату </t>
  </si>
  <si>
    <t xml:space="preserve">% исполнения </t>
  </si>
  <si>
    <t xml:space="preserve">Остаток бюджетных ассигнований дорожного фонда по состоянию на 1 января текущего года </t>
  </si>
  <si>
    <t>-</t>
  </si>
  <si>
    <t>ДОХОДЫ ВСЕГО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</si>
  <si>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подлежащие зачислению в бюджет</t>
  </si>
  <si>
    <t>Денежные взыскания (штрафы) за нарушение правил перевозки крупногабаритных и тяжеловестных грузов по автомобильным дорогам общего пользования местного значения</t>
  </si>
  <si>
    <t xml:space="preserve">Прочие поступления </t>
  </si>
  <si>
    <t xml:space="preserve">Межбюджетные трансферты из бюджетов бюджетной системы Российской Федерации </t>
  </si>
  <si>
    <t>РАСХОДЫ ВСЕГО</t>
  </si>
  <si>
    <t>в том числе по направлениям:</t>
  </si>
  <si>
    <t>Содержание, капитальный ремонт, ремонт автомобильных дорог и искусственных сооружений на них</t>
  </si>
  <si>
    <t>2.2.</t>
  </si>
  <si>
    <t>Разработка проектной документации на капитальный ремонт автомобильных дорог и искусственных сооружений на них</t>
  </si>
  <si>
    <t>2.3.</t>
  </si>
  <si>
    <t>Строительство и реконструкция автомобильных дорог и искусственных сооружений на них</t>
  </si>
  <si>
    <t>2.4.</t>
  </si>
  <si>
    <t>Оформление прав собственности на автомобильные дороги и земельные участки по ним</t>
  </si>
  <si>
    <t>2.5.</t>
  </si>
  <si>
    <t>Прочие направления</t>
  </si>
  <si>
    <t>тыс. руб.</t>
  </si>
  <si>
    <t>ОТЧЕТ ОБ ИСПОЛЬЗОВАНИИ СРЕДСТВ ДОРОЖНОГО ФОНДА ЗА 2021 ГОД                                                                                                                                                ГУРАНСКОГО МУНИЦИПАЛЬНОГО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</si>
</sst>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16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164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1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/>
    </xf>
    <xf numFmtId="164" fontId="4" fillId="0" borderId="1" xfId="0" applyNumberFormat="1" applyFont="1" applyFill="1" applyBorder="1" applyAlignment="1">
      <alignment horizontal="center" vertical="center" wrapText="1" shrinkToFit="1"/>
    </xf>
    <xf numFmtId="1" fontId="4" fillId="0" borderId="1" xfId="0" applyNumberFormat="1" applyFont="1" applyBorder="1" applyAlignment="1">
      <alignment horizontal="center" vertical="center" wrapText="1" shrinkToFit="1"/>
    </xf>
    <xf numFmtId="1" fontId="3" fillId="0" borderId="1" xfId="0" applyNumberFormat="1" applyFont="1" applyBorder="1" applyAlignment="1">
      <alignment horizontal="center" vertical="center" wrapText="1" shrinkToFit="1"/>
    </xf>
    <xf numFmtId="164" fontId="4" fillId="0" borderId="1" xfId="0" applyNumberFormat="1" applyFont="1" applyBorder="1" applyAlignment="1">
      <alignment horizontal="center" vertical="center" wrapText="1" shrinkToFit="1"/>
    </xf>
    <xf numFmtId="0" fontId="2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3"/>
  <sheetViews>
    <sheetView tabSelected="1" view="pageBreakPreview" zoomScale="110" zoomScaleSheetLayoutView="110" workbookViewId="0">
      <selection activeCell="C9" sqref="C9"/>
    </sheetView>
  </sheetViews>
  <sheetFormatPr defaultRowHeight="14.4" x14ac:dyDescent="0.3"/>
  <cols>
    <col min="1" max="1" width="4.109375" customWidth="1"/>
    <col min="2" max="2" width="47" customWidth="1"/>
    <col min="3" max="3" width="12.44140625" customWidth="1"/>
    <col min="4" max="4" width="13.109375" customWidth="1"/>
    <col min="5" max="5" width="10.33203125" customWidth="1"/>
    <col min="7" max="7" width="11.33203125" customWidth="1"/>
  </cols>
  <sheetData>
    <row r="2" spans="1:11" ht="44.25" customHeight="1" x14ac:dyDescent="0.3">
      <c r="A2" s="21" t="s">
        <v>33</v>
      </c>
      <c r="B2" s="21"/>
      <c r="C2" s="21"/>
      <c r="D2" s="21"/>
      <c r="E2" s="21"/>
      <c r="F2" s="1"/>
      <c r="G2" s="1"/>
      <c r="H2" s="1"/>
      <c r="I2" s="1"/>
      <c r="J2" s="1"/>
      <c r="K2" s="1"/>
    </row>
    <row r="3" spans="1:11" ht="14.7" x14ac:dyDescent="0.35">
      <c r="A3" s="2"/>
      <c r="B3" s="2"/>
      <c r="C3" s="2"/>
      <c r="D3" s="2"/>
      <c r="E3" s="2"/>
    </row>
    <row r="4" spans="1:11" x14ac:dyDescent="0.3">
      <c r="A4" s="3"/>
      <c r="B4" s="4"/>
      <c r="C4" s="22" t="s">
        <v>32</v>
      </c>
      <c r="D4" s="22"/>
      <c r="E4" s="3"/>
    </row>
    <row r="5" spans="1:11" ht="55.2" x14ac:dyDescent="0.3">
      <c r="A5" s="6" t="s">
        <v>10</v>
      </c>
      <c r="B5" s="6" t="s">
        <v>11</v>
      </c>
      <c r="C5" s="6" t="s">
        <v>12</v>
      </c>
      <c r="D5" s="6" t="s">
        <v>0</v>
      </c>
      <c r="E5" s="6" t="s">
        <v>13</v>
      </c>
    </row>
    <row r="6" spans="1:11" ht="28.2" x14ac:dyDescent="0.3">
      <c r="A6" s="7"/>
      <c r="B6" s="8" t="s">
        <v>14</v>
      </c>
      <c r="C6" s="9">
        <f>C14-C7</f>
        <v>244.89999999999986</v>
      </c>
      <c r="D6" s="9">
        <f>C6</f>
        <v>244.89999999999986</v>
      </c>
      <c r="E6" s="18">
        <f>D6/C6*100</f>
        <v>100</v>
      </c>
    </row>
    <row r="7" spans="1:11" x14ac:dyDescent="0.3">
      <c r="A7" s="10" t="s">
        <v>1</v>
      </c>
      <c r="B7" s="11" t="s">
        <v>16</v>
      </c>
      <c r="C7" s="12">
        <f>C9+C10+C11+C12+C13</f>
        <v>1705.4</v>
      </c>
      <c r="D7" s="12">
        <f>D9+D10+D11+D12+D13</f>
        <v>1738.2</v>
      </c>
      <c r="E7" s="18">
        <f>D7/C7*100</f>
        <v>101.92330245103787</v>
      </c>
      <c r="G7" s="5">
        <f>C14-C7</f>
        <v>244.89999999999986</v>
      </c>
    </row>
    <row r="8" spans="1:11" x14ac:dyDescent="0.3">
      <c r="A8" s="7"/>
      <c r="B8" s="13" t="s">
        <v>2</v>
      </c>
      <c r="C8" s="9"/>
      <c r="D8" s="9"/>
      <c r="E8" s="18"/>
    </row>
    <row r="9" spans="1:11" ht="82.8" x14ac:dyDescent="0.3">
      <c r="A9" s="14" t="s">
        <v>3</v>
      </c>
      <c r="B9" s="13" t="s">
        <v>17</v>
      </c>
      <c r="C9" s="17">
        <v>1705.4</v>
      </c>
      <c r="D9" s="17">
        <v>1738.2</v>
      </c>
      <c r="E9" s="20">
        <f>D9/C9*100</f>
        <v>101.92330245103787</v>
      </c>
      <c r="G9" s="5">
        <f>D6+D7-D14</f>
        <v>281.69999999999982</v>
      </c>
      <c r="H9" s="5"/>
      <c r="I9" s="5">
        <f>C6+C7-C14</f>
        <v>0</v>
      </c>
    </row>
    <row r="10" spans="1:11" ht="55.2" x14ac:dyDescent="0.3">
      <c r="A10" s="15" t="s">
        <v>4</v>
      </c>
      <c r="B10" s="13" t="s">
        <v>18</v>
      </c>
      <c r="C10" s="9">
        <v>0</v>
      </c>
      <c r="D10" s="9">
        <v>0</v>
      </c>
      <c r="E10" s="18" t="s">
        <v>15</v>
      </c>
    </row>
    <row r="11" spans="1:11" ht="27.6" x14ac:dyDescent="0.3">
      <c r="A11" s="15" t="s">
        <v>5</v>
      </c>
      <c r="B11" s="13" t="s">
        <v>6</v>
      </c>
      <c r="C11" s="9">
        <v>0</v>
      </c>
      <c r="D11" s="9">
        <v>0</v>
      </c>
      <c r="E11" s="18" t="s">
        <v>15</v>
      </c>
    </row>
    <row r="12" spans="1:11" x14ac:dyDescent="0.3">
      <c r="A12" s="15" t="s">
        <v>7</v>
      </c>
      <c r="B12" s="13" t="s">
        <v>19</v>
      </c>
      <c r="C12" s="9">
        <v>0</v>
      </c>
      <c r="D12" s="9">
        <v>0</v>
      </c>
      <c r="E12" s="18" t="s">
        <v>15</v>
      </c>
    </row>
    <row r="13" spans="1:11" ht="27.6" x14ac:dyDescent="0.3">
      <c r="A13" s="15" t="s">
        <v>8</v>
      </c>
      <c r="B13" s="13" t="s">
        <v>20</v>
      </c>
      <c r="C13" s="9">
        <v>0</v>
      </c>
      <c r="D13" s="9">
        <v>0</v>
      </c>
      <c r="E13" s="18" t="s">
        <v>15</v>
      </c>
    </row>
    <row r="14" spans="1:11" x14ac:dyDescent="0.3">
      <c r="A14" s="6">
        <v>2</v>
      </c>
      <c r="B14" s="11" t="s">
        <v>21</v>
      </c>
      <c r="C14" s="12">
        <f>C16+C17+C18+C19+C20</f>
        <v>1950.3</v>
      </c>
      <c r="D14" s="12">
        <f>D16+D17+D18+D19+D20</f>
        <v>1701.4</v>
      </c>
      <c r="E14" s="19">
        <f>D14/C14*100</f>
        <v>87.237860841921773</v>
      </c>
    </row>
    <row r="15" spans="1:11" x14ac:dyDescent="0.3">
      <c r="A15" s="15"/>
      <c r="B15" s="13" t="s">
        <v>22</v>
      </c>
      <c r="C15" s="9"/>
      <c r="D15" s="9"/>
      <c r="E15" s="18"/>
    </row>
    <row r="16" spans="1:11" ht="41.4" x14ac:dyDescent="0.3">
      <c r="A16" s="15" t="s">
        <v>9</v>
      </c>
      <c r="B16" s="13" t="s">
        <v>23</v>
      </c>
      <c r="C16" s="9">
        <v>1950.3</v>
      </c>
      <c r="D16" s="9">
        <v>1701.4</v>
      </c>
      <c r="E16" s="18">
        <f>D16/C16*100</f>
        <v>87.237860841921773</v>
      </c>
      <c r="G16" s="5">
        <f>1570.7+D12</f>
        <v>1570.7</v>
      </c>
    </row>
    <row r="17" spans="1:5" ht="41.4" x14ac:dyDescent="0.3">
      <c r="A17" s="15" t="s">
        <v>24</v>
      </c>
      <c r="B17" s="13" t="s">
        <v>25</v>
      </c>
      <c r="C17" s="9">
        <v>0</v>
      </c>
      <c r="D17" s="9">
        <v>0</v>
      </c>
      <c r="E17" s="18" t="s">
        <v>15</v>
      </c>
    </row>
    <row r="18" spans="1:5" ht="27.6" x14ac:dyDescent="0.3">
      <c r="A18" s="15" t="s">
        <v>26</v>
      </c>
      <c r="B18" s="13" t="s">
        <v>27</v>
      </c>
      <c r="C18" s="9">
        <v>0</v>
      </c>
      <c r="D18" s="9">
        <v>0</v>
      </c>
      <c r="E18" s="18" t="s">
        <v>15</v>
      </c>
    </row>
    <row r="19" spans="1:5" ht="27.6" x14ac:dyDescent="0.3">
      <c r="A19" s="15" t="s">
        <v>28</v>
      </c>
      <c r="B19" s="13" t="s">
        <v>29</v>
      </c>
      <c r="C19" s="9">
        <v>0</v>
      </c>
      <c r="D19" s="9">
        <v>0</v>
      </c>
      <c r="E19" s="18" t="s">
        <v>15</v>
      </c>
    </row>
    <row r="20" spans="1:5" x14ac:dyDescent="0.3">
      <c r="A20" s="15" t="s">
        <v>30</v>
      </c>
      <c r="B20" s="13" t="s">
        <v>31</v>
      </c>
      <c r="C20" s="16">
        <v>0</v>
      </c>
      <c r="D20" s="16">
        <v>0</v>
      </c>
      <c r="E20" s="18" t="s">
        <v>15</v>
      </c>
    </row>
    <row r="23" spans="1:5" x14ac:dyDescent="0.3">
      <c r="C23" s="5">
        <f>C6+C7-C14</f>
        <v>0</v>
      </c>
      <c r="D23" s="5">
        <f>D6+D7-D14</f>
        <v>281.69999999999982</v>
      </c>
    </row>
  </sheetData>
  <mergeCells count="2">
    <mergeCell ref="A2:E2"/>
    <mergeCell ref="C4:D4"/>
  </mergeCells>
  <phoneticPr fontId="0" type="noConversion"/>
  <pageMargins left="0.7" right="0.7" top="0.66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Гуранское поселение</vt:lpstr>
      <vt:lpstr>'Гуранское поселение'!Область_печати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Александров</dc:creator>
  <cp:lastModifiedBy>KOMP</cp:lastModifiedBy>
  <cp:lastPrinted>2022-03-01T08:20:36Z</cp:lastPrinted>
  <dcterms:created xsi:type="dcterms:W3CDTF">2015-02-26T00:39:26Z</dcterms:created>
  <dcterms:modified xsi:type="dcterms:W3CDTF">2022-04-28T02:27:28Z</dcterms:modified>
</cp:coreProperties>
</file>